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13_ncr:1_{7360C115-4993-4047-94B0-E78C26F23812}" xr6:coauthVersionLast="47" xr6:coauthVersionMax="47" xr10:uidLastSave="{00000000-0000-0000-0000-000000000000}"/>
  <bookViews>
    <workbookView xWindow="-46188" yWindow="144" windowWidth="23256" windowHeight="12456" xr2:uid="{DFBAF610-D1DC-421E-8EF3-CD07C558CDEA}"/>
  </bookViews>
  <sheets>
    <sheet name="Calculator CHIP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1" l="1"/>
  <c r="B5" i="1"/>
  <c r="B10" i="1" s="1"/>
  <c r="B12" i="1" l="1"/>
  <c r="B11" i="1"/>
  <c r="B14" i="1" s="1"/>
  <c r="B6" i="1"/>
</calcChain>
</file>

<file path=xl/sharedStrings.xml><?xml version="1.0" encoding="utf-8"?>
<sst xmlns="http://schemas.openxmlformats.org/spreadsheetml/2006/main" count="28" uniqueCount="26">
  <si>
    <t>Municipal Base Tax Rate Calculator + Tax Rate after the CHIP Project's Increment Retention</t>
  </si>
  <si>
    <t>Description</t>
  </si>
  <si>
    <t>Value</t>
  </si>
  <si>
    <t>Formula for Reference</t>
  </si>
  <si>
    <t>Tax Levy (amount to be raised by taxes, amount from approved budget)</t>
  </si>
  <si>
    <t>n/a</t>
  </si>
  <si>
    <t>Total Listed Value</t>
  </si>
  <si>
    <r>
      <t xml:space="preserve">Municipal Grand List </t>
    </r>
    <r>
      <rPr>
        <sz val="10"/>
        <color theme="1"/>
        <rFont val="Calibri"/>
        <family val="2"/>
        <scheme val="minor"/>
      </rPr>
      <t xml:space="preserve"> ***</t>
    </r>
    <r>
      <rPr>
        <i/>
        <sz val="10"/>
        <color theme="1"/>
        <rFont val="Calibri"/>
        <family val="2"/>
        <scheme val="minor"/>
      </rPr>
      <t>If your town has local exemptions or stabilization agreements, use your actual Grand List from Form 411 instead of this calculated figure. Enter manually***</t>
    </r>
  </si>
  <si>
    <t>The Municipal Grand List is 1% of a property's listed value as set by the local listers/assessor (32 V.S.A. Chapter 129, § 4152). It includes locally taxable business personal property, includes properties under a local stabilization agreement at their stabilized value, and excludes the value of any locally-voted exemptions. [This differs from the Education Property Tax Grand List defined at 32 V.S.A. § 5404, which is used to calculate the state education tax and, unlike the municipal grand list, can include the value of some locally-exempted or stabilized properties.]</t>
  </si>
  <si>
    <t>Municipal Tax Rate BEFORE the CHIP project's increment retention is applied (expressed as dollars per $100 of assessed value on the Grand List)</t>
  </si>
  <si>
    <t>Tax Levy/Grand List = Base Muni Tax Rate</t>
  </si>
  <si>
    <t>Incremental Assessed Value</t>
  </si>
  <si>
    <t xml:space="preserve">CHIP parcel current value - Original Taxable  Value (OTV) = Incremental Assessed Value </t>
  </si>
  <si>
    <t>Retention Percentage specific to CHIP project</t>
  </si>
  <si>
    <t>This could vary and is specific to your project</t>
  </si>
  <si>
    <t>Increment retained for the CHIP project (grand list equivalent value set aside and excluded from the taxable grand list)</t>
  </si>
  <si>
    <t>(Incremental Assessed Value/100 ) x Retention Percentage</t>
  </si>
  <si>
    <t xml:space="preserve">Taxable Grand List </t>
  </si>
  <si>
    <t>Grand List - increment retained for the CHIP project ex. B5-B9</t>
  </si>
  <si>
    <t>Municipal Tax Rate AFTER the CHIP project's increment retention is applied</t>
  </si>
  <si>
    <t>Tax Levy/Taxable Grand List</t>
  </si>
  <si>
    <t>Value of One Penny on the tax rate</t>
  </si>
  <si>
    <t>Taxable Grand List x 0.01</t>
  </si>
  <si>
    <t xml:space="preserve">Home Value </t>
  </si>
  <si>
    <t>Municipal Tax on an average home (using Total Tax Rate)</t>
  </si>
  <si>
    <t>(Home Value/100) x Total Municipal Tax Rate AFTER the CHIP project's increment retention is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</si>
</sst>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0.00000"/>
    <numFmt numFmtId="166" formatCode="_(\$* #,##0.00_);_(\$* \(#,##0.00\);_(\$* \-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Calibri"/>
      <family val="2"/>
    </font>
    <font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87182226020086"/>
        <bgColor rgb="FFBDD7EE"/>
      </patternFill>
    </fill>
    <fill>
      <patternFill patternType="solid">
        <fgColor theme="4" tint="0.79989013336588644"/>
        <bgColor rgb="FFD6E4F0"/>
      </patternFill>
    </fill>
    <fill>
      <patternFill patternType="solid">
        <fgColor rgb="FFFFFF99"/>
        <bgColor rgb="FFFFFFCC"/>
      </patternFill>
    </fill>
    <fill>
      <patternFill patternType="solid">
        <fgColor rgb="FFFFFF99"/>
        <bgColor rgb="FFDCE6F2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3" fillId="3" borderId="2" xfId="1" applyFont="1" applyFill="1" applyBorder="1"/>
    <xf numFmtId="0" fontId="3" fillId="3" borderId="3" xfId="1" applyFont="1" applyFill="1" applyBorder="1"/>
    <xf numFmtId="0" fontId="3" fillId="3" borderId="4" xfId="1" applyFont="1" applyFill="1" applyBorder="1"/>
    <xf numFmtId="0" fontId="4" fillId="0" borderId="2" xfId="1" applyFont="1" applyBorder="1" applyAlignment="1">
      <alignment wrapText="1"/>
    </xf>
    <xf numFmtId="44" fontId="4" fillId="4" borderId="3" xfId="1" applyNumberFormat="1" applyFont="1" applyFill="1" applyBorder="1"/>
    <xf numFmtId="0" fontId="4" fillId="0" borderId="4" xfId="1" applyFont="1" applyBorder="1"/>
    <xf numFmtId="0" fontId="5" fillId="0" borderId="2" xfId="0" applyFont="1" applyBorder="1"/>
    <xf numFmtId="164" fontId="4" fillId="4" borderId="3" xfId="1" applyNumberFormat="1" applyFont="1" applyFill="1" applyBorder="1"/>
    <xf numFmtId="0" fontId="5" fillId="0" borderId="2" xfId="0" applyFont="1" applyBorder="1" applyAlignment="1">
      <alignment wrapText="1"/>
    </xf>
    <xf numFmtId="164" fontId="4" fillId="0" borderId="3" xfId="1" applyNumberFormat="1" applyFont="1" applyBorder="1"/>
    <xf numFmtId="0" fontId="5" fillId="0" borderId="4" xfId="0" applyFont="1" applyBorder="1" applyAlignment="1">
      <alignment wrapText="1"/>
    </xf>
    <xf numFmtId="165" fontId="4" fillId="0" borderId="3" xfId="1" applyNumberFormat="1" applyFont="1" applyBorder="1"/>
    <xf numFmtId="0" fontId="8" fillId="0" borderId="5" xfId="1" applyFont="1" applyBorder="1" applyAlignment="1">
      <alignment wrapText="1"/>
    </xf>
    <xf numFmtId="44" fontId="8" fillId="5" borderId="6" xfId="1" applyNumberFormat="1" applyFont="1" applyFill="1" applyBorder="1"/>
    <xf numFmtId="0" fontId="8" fillId="0" borderId="4" xfId="1" applyFont="1" applyBorder="1"/>
    <xf numFmtId="10" fontId="8" fillId="0" borderId="7" xfId="1" applyNumberFormat="1" applyFont="1" applyBorder="1" applyAlignment="1">
      <alignment wrapText="1"/>
    </xf>
    <xf numFmtId="10" fontId="8" fillId="5" borderId="6" xfId="1" applyNumberFormat="1" applyFont="1" applyFill="1" applyBorder="1"/>
    <xf numFmtId="0" fontId="8" fillId="0" borderId="8" xfId="1" applyFont="1" applyBorder="1" applyAlignment="1">
      <alignment wrapText="1"/>
    </xf>
    <xf numFmtId="44" fontId="8" fillId="0" borderId="3" xfId="1" applyNumberFormat="1" applyFont="1" applyBorder="1"/>
    <xf numFmtId="44" fontId="8" fillId="6" borderId="6" xfId="1" applyNumberFormat="1" applyFont="1" applyFill="1" applyBorder="1"/>
    <xf numFmtId="165" fontId="8" fillId="6" borderId="6" xfId="1" applyNumberFormat="1" applyFont="1" applyFill="1" applyBorder="1"/>
    <xf numFmtId="0" fontId="4" fillId="0" borderId="2" xfId="1" applyFont="1" applyBorder="1"/>
    <xf numFmtId="166" fontId="4" fillId="0" borderId="6" xfId="1" applyNumberFormat="1" applyFont="1" applyBorder="1"/>
    <xf numFmtId="166" fontId="4" fillId="4" borderId="3" xfId="1" applyNumberFormat="1" applyFont="1" applyFill="1" applyBorder="1"/>
    <xf numFmtId="0" fontId="8" fillId="0" borderId="9" xfId="1" applyFont="1" applyBorder="1"/>
    <xf numFmtId="166" fontId="8" fillId="0" borderId="10" xfId="1" applyNumberFormat="1" applyFont="1" applyBorder="1"/>
    <xf numFmtId="0" fontId="8" fillId="0" borderId="11" xfId="1" applyFont="1" applyBorder="1"/>
    <xf numFmtId="0" fontId="1" fillId="0" borderId="12" xfId="1" applyBorder="1"/>
    <xf numFmtId="0" fontId="8" fillId="0" borderId="0" xfId="1" applyFont="1"/>
    <xf numFmtId="166" fontId="8" fillId="0" borderId="0" xfId="1" applyNumberFormat="1" applyFont="1"/>
    <xf numFmtId="0" fontId="9" fillId="0" borderId="0" xfId="1" applyFont="1"/>
    <xf numFmtId="0" fontId="2" fillId="2" borderId="1" xfId="1" applyFont="1" applyFill="1" applyBorder="1" applyAlignment="1">
      <alignment horizontal="left"/>
    </xf>
  </cellXfs>
  <cellStyles count="2">
    <cellStyle name="Normal" xfId="0" builtinId="0"/>
    <cellStyle name="Normal 2" xfId="1" xr:uid="{D167C6A2-10FC-4DEB-A104-C9F1D5A0D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5200650</xdr:colOff>
      <xdr:row>0</xdr:row>
      <xdr:rowOff>49530</xdr:rowOff>
    </xdr:from>
    <xdr:to>
      <xdr:col>2</xdr:col>
      <xdr:colOff>5696714</xdr:colOff>
      <xdr:row>2</xdr:row>
      <xdr:rowOff>247650</xdr:rowOff>
    </xdr:to>
    <xdr:pic>
      <xdr:nvPicPr>
        <xdr:cNvPr id="2" name="Graphic 3">
          <a:extLst>
            <a:ext uri="{FF2B5EF4-FFF2-40B4-BE49-F238E27FC236}">
              <a16:creationId xmlns:a16="http://schemas.microsoft.com/office/drawing/2014/main" id="{C0F2E08D-83EC-4746-8523-5F9048875D5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673965" y="53340"/>
          <a:ext cx="499874" cy="69913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B253-A52E-49B5-954B-176DB80AE779}">
  <sheetPr>
    <pageSetUpPr fitToPage="1"/>
  </sheetPr>
  <dimension ref="A1:D20"/>
  <sheetViews>
    <sheetView tabSelected="1" zoomScaleNormal="100" workbookViewId="0">
      <selection activeCell="A5" sqref="A5"/>
    </sheetView>
  </sheetViews>
  <sheetFormatPr defaultColWidth="8.6640625" defaultRowHeight="14.4" x14ac:dyDescent="0.3"/>
  <cols>
    <col min="1" max="1" width="86.44140625" style="1" customWidth="1"/>
    <col min="2" max="2" width="22.6640625" style="1" customWidth="1"/>
    <col min="3" max="3" width="92.88671875" style="1" customWidth="1"/>
    <col min="4" max="16384" width="8.6640625" style="1"/>
  </cols>
  <sheetData>
    <row r="1" spans="1:4" ht="21" customHeight="1" x14ac:dyDescent="0.4">
      <c r="A1" s="33" t="s">
        <v>0</v>
      </c>
      <c r="B1" s="33"/>
      <c r="C1" s="33"/>
    </row>
    <row r="2" spans="1:4" ht="18.75" customHeight="1" x14ac:dyDescent="0.35">
      <c r="A2" s="2" t="s">
        <v>1</v>
      </c>
      <c r="B2" s="3" t="s">
        <v>2</v>
      </c>
      <c r="C2" s="4" t="s">
        <v>3</v>
      </c>
    </row>
    <row r="3" spans="1:4" ht="47.25" customHeight="1" x14ac:dyDescent="0.3">
      <c r="A3" s="5" t="s">
        <v>4</v>
      </c>
      <c r="B3" s="6">
        <v>2000000</v>
      </c>
      <c r="C3" s="7" t="s">
        <v>5</v>
      </c>
    </row>
    <row r="4" spans="1:4" ht="15.75" customHeight="1" x14ac:dyDescent="0.3">
      <c r="A4" s="8" t="s">
        <v>6</v>
      </c>
      <c r="B4" s="9">
        <v>400000000</v>
      </c>
      <c r="C4" s="7" t="s">
        <v>5</v>
      </c>
    </row>
    <row r="5" spans="1:4" ht="114" customHeight="1" x14ac:dyDescent="0.3">
      <c r="A5" s="10" t="s">
        <v>7</v>
      </c>
      <c r="B5" s="11">
        <f>B4/100</f>
        <v>4000000</v>
      </c>
      <c r="C5" s="12" t="s">
        <v>8</v>
      </c>
    </row>
    <row r="6" spans="1:4" ht="47.25" customHeight="1" x14ac:dyDescent="0.3">
      <c r="A6" s="5" t="s">
        <v>9</v>
      </c>
      <c r="B6" s="13">
        <f>B3/B5</f>
        <v>0.5</v>
      </c>
      <c r="C6" s="7" t="s">
        <v>10</v>
      </c>
    </row>
    <row r="7" spans="1:4" ht="15.75" customHeight="1" x14ac:dyDescent="0.3">
      <c r="A7" s="14" t="s">
        <v>11</v>
      </c>
      <c r="B7" s="15">
        <v>1200000</v>
      </c>
      <c r="C7" s="16" t="s">
        <v>12</v>
      </c>
    </row>
    <row r="8" spans="1:4" ht="15.75" customHeight="1" x14ac:dyDescent="0.3">
      <c r="A8" s="17" t="s">
        <v>13</v>
      </c>
      <c r="B8" s="18">
        <v>0.85</v>
      </c>
      <c r="C8" s="16" t="s">
        <v>14</v>
      </c>
    </row>
    <row r="9" spans="1:4" ht="15.75" customHeight="1" x14ac:dyDescent="0.3">
      <c r="A9" s="19" t="s">
        <v>15</v>
      </c>
      <c r="B9" s="20">
        <f>(B7/100)*B8</f>
        <v>10200</v>
      </c>
      <c r="C9" s="16" t="s">
        <v>16</v>
      </c>
    </row>
    <row r="10" spans="1:4" ht="15.75" customHeight="1" x14ac:dyDescent="0.3">
      <c r="A10" s="19" t="s">
        <v>17</v>
      </c>
      <c r="B10" s="21">
        <f>B5-B9</f>
        <v>3989800</v>
      </c>
      <c r="C10" s="16" t="s">
        <v>18</v>
      </c>
    </row>
    <row r="11" spans="1:4" ht="15.75" customHeight="1" x14ac:dyDescent="0.3">
      <c r="A11" s="19" t="s">
        <v>19</v>
      </c>
      <c r="B11" s="22">
        <f>B3/B10</f>
        <v>0.50127825956188277</v>
      </c>
      <c r="C11" s="16" t="s">
        <v>20</v>
      </c>
    </row>
    <row r="12" spans="1:4" ht="16.5" customHeight="1" x14ac:dyDescent="0.3">
      <c r="A12" s="23" t="s">
        <v>21</v>
      </c>
      <c r="B12" s="24">
        <f>B10*0.01</f>
        <v>39898</v>
      </c>
      <c r="C12" s="7" t="s">
        <v>22</v>
      </c>
    </row>
    <row r="13" spans="1:4" ht="15" customHeight="1" x14ac:dyDescent="0.3">
      <c r="A13" s="23" t="s">
        <v>23</v>
      </c>
      <c r="B13" s="25">
        <v>350000</v>
      </c>
      <c r="C13" s="7" t="s">
        <v>5</v>
      </c>
    </row>
    <row r="14" spans="1:4" ht="15" customHeight="1" thickBot="1" x14ac:dyDescent="0.35">
      <c r="A14" s="26" t="s">
        <v>24</v>
      </c>
      <c r="B14" s="27">
        <f>(B13/100)*B11</f>
        <v>1754.4739084665896</v>
      </c>
      <c r="C14" s="28" t="s">
        <v>25</v>
      </c>
      <c r="D14" s="29"/>
    </row>
    <row r="15" spans="1:4" ht="15" customHeight="1" x14ac:dyDescent="0.3">
      <c r="A15" s="30"/>
      <c r="B15" s="31"/>
      <c r="C15" s="30"/>
    </row>
    <row r="16" spans="1:4" ht="15" customHeight="1" x14ac:dyDescent="0.3">
      <c r="A16" s="30"/>
      <c r="B16" s="31"/>
      <c r="C16" s="30"/>
    </row>
    <row r="17" spans="1:3" x14ac:dyDescent="0.3">
      <c r="A17" s="32"/>
      <c r="B17" s="32"/>
      <c r="C17" s="32"/>
    </row>
    <row r="20" spans="1:3" ht="15" customHeight="1" x14ac:dyDescent="0.3"/>
  </sheetData>
  <mergeCells count="1">
    <mergeCell ref="A1:C1"/>
  </mergeCells>
  <pageMargins left="0.75" right="0.75" top="1" bottom="1" header="0.511811023622047" footer="0.511811023622047"/>
  <pageSetup paperSize="9" scale="52" fitToWidth="0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485F9-607C-4E35-91F6-262B7FDBE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52F8E-18D2-47F7-BDEB-D8B87CE4AAF2}">
  <ds:schemaRefs>
    <ds:schemaRef ds:uri="http://schemas.microsoft.com/office/2006/metadata/properties"/>
    <ds:schemaRef ds:uri="http://schemas.microsoft.com/office/infopath/2007/PartnerControls"/>
    <ds:schemaRef ds:uri="7c7a5e03-8652-4f2e-8fd7-072a88cb0b7a"/>
    <ds:schemaRef ds:uri="ade611f2-cbb4-42b6-9f65-8b24117e541a"/>
  </ds:schemaRefs>
</ds:datastoreItem>
</file>

<file path=customXml/itemProps3.xml><?xml version="1.0" encoding="utf-8"?>
<ds:datastoreItem xmlns:ds="http://schemas.openxmlformats.org/officeDocument/2006/customXml" ds:itemID="{C7AFB091-5D36-4582-A1A6-C4CDCCB1E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 CHIP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Marguerite Ladd</dc:creator>
  <cp:lastModifiedBy>Katie Buckley</cp:lastModifiedBy>
  <dcterms:created xsi:type="dcterms:W3CDTF">2026-08-07T20:08:56Z</dcterms:created>
  <dcterms:modified xsi:type="dcterms:W3CDTF">2026-08-10T22:09:42Z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</Properties>
</file>